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105" windowWidth="13725" windowHeight="9030"/>
  </bookViews>
  <sheets>
    <sheet name="Inmatning" sheetId="1" r:id="rId1"/>
    <sheet name="Resultat" sheetId="2" state="hidden" r:id="rId2"/>
    <sheet name="Blad3" sheetId="3" r:id="rId3"/>
    <sheet name="Blad1" sheetId="4" r:id="rId4"/>
  </sheets>
  <calcPr calcId="145621"/>
</workbook>
</file>

<file path=xl/calcChain.xml><?xml version="1.0" encoding="utf-8"?>
<calcChain xmlns="http://schemas.openxmlformats.org/spreadsheetml/2006/main">
  <c r="C14" i="2" l="1"/>
  <c r="C15" i="2"/>
  <c r="C13" i="2"/>
  <c r="C11" i="2"/>
  <c r="C5" i="2" l="1"/>
  <c r="K3" i="1"/>
  <c r="G3" i="1" l="1"/>
</calcChain>
</file>

<file path=xl/sharedStrings.xml><?xml version="1.0" encoding="utf-8"?>
<sst xmlns="http://schemas.openxmlformats.org/spreadsheetml/2006/main" count="38" uniqueCount="35">
  <si>
    <t>Kr</t>
  </si>
  <si>
    <t>%</t>
  </si>
  <si>
    <t>Resultat:</t>
  </si>
  <si>
    <t>Investering av PALOMAT</t>
  </si>
  <si>
    <t>reducerar kostnaderna för ert företag per år med:</t>
  </si>
  <si>
    <t>Begär offert&gt;&gt;</t>
  </si>
  <si>
    <t xml:space="preserve">Observera att kalkylen visar besparingar i pengar. </t>
  </si>
  <si>
    <t>De personella besparingarna i form av minskade skador och trevligare arbetsmiljö följer med på köpet. </t>
  </si>
  <si>
    <t>ENTER</t>
  </si>
  <si>
    <t>&gt;&gt;&gt;&gt;&gt;&gt;&gt;</t>
  </si>
  <si>
    <t>Fyll i alla de gula fälten, tryck  sedan:</t>
  </si>
  <si>
    <t>&gt;&gt;</t>
  </si>
  <si>
    <t>Investering i SveLog Solpapperskorg</t>
  </si>
  <si>
    <t>1. Antal papperskorgar utomhus idag?</t>
  </si>
  <si>
    <t>St</t>
  </si>
  <si>
    <t>2. Kostnad per tömning per papperskorg?</t>
  </si>
  <si>
    <t>3. Antal tömningar per papperskorg per månad i snitt?</t>
  </si>
  <si>
    <t>Gånger</t>
  </si>
  <si>
    <t>Copyright Svenska Miljö Logistik 2019</t>
  </si>
  <si>
    <t>Version 2019 1.5</t>
  </si>
  <si>
    <t>53000 kr, månadskostnad per Solkorg 120 liters leasing 84 mån, 10% restvärde</t>
  </si>
  <si>
    <t>CCN Molnbaserad mjukvara, pris per månad och enhet:</t>
  </si>
  <si>
    <t>Kostnader per Solkorg vid 10 enheter eller fler.</t>
  </si>
  <si>
    <t>Kostnad befintliga papperskorgar idag per månad:</t>
  </si>
  <si>
    <t>Kostnad hårdvara och mjukvara med Solkorg per månad:</t>
  </si>
  <si>
    <t>Kostnad tömning med Solkorg per månad:</t>
  </si>
  <si>
    <t xml:space="preserve"> elimineras det extra arbetet med att ta hand om utspritt skräp när vanliga papperskorgar används.</t>
  </si>
  <si>
    <t>Eftersom programvaran minskar risken för överfyllda papperskorgar till närmare 100% så</t>
  </si>
  <si>
    <t>reducerar kostnaderna per år de första 7 åren med:</t>
  </si>
  <si>
    <t>Från år 8 reduceras kostnaderna per år med:</t>
  </si>
  <si>
    <t>Kostnad mjukvara med Solkorg per månad från år 8:</t>
  </si>
  <si>
    <t>Den tidsbesparingen är inte med i kalkyl utan förbättrar besparingen ytterligare.</t>
  </si>
  <si>
    <t>4. Genomsnittlig fyllnadsgrad idag per papperskorg?</t>
  </si>
  <si>
    <t xml:space="preserve">Effektivisera er hantering och tömning av papperskorgar utomhus genom solcellsdrivna, kommunicerande och </t>
  </si>
  <si>
    <t>komprimerande papperskorgar för utomhusbruk. Medför också en högre miljöprofil utan extra kostnad.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</si>
</sst>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r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rgb="FFFFC000"/>
      </right>
      <top/>
      <bottom/>
      <diagonal/>
    </border>
    <border>
      <left style="thin">
        <color rgb="FFFFC000"/>
      </left>
      <right/>
      <top/>
      <bottom style="thin">
        <color rgb="FFFFC000"/>
      </bottom>
      <diagonal/>
    </border>
    <border>
      <left/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/>
      <right style="thin">
        <color rgb="FFFFC000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/>
    <xf numFmtId="164" fontId="0" fillId="0" borderId="0" xfId="0" applyNumberFormat="1"/>
    <xf numFmtId="0" fontId="0" fillId="4" borderId="0" xfId="0" applyFill="1"/>
    <xf numFmtId="0" fontId="1" fillId="0" borderId="0" xfId="0" applyFont="1"/>
    <xf numFmtId="164" fontId="3" fillId="4" borderId="1" xfId="0" applyNumberFormat="1" applyFont="1" applyFill="1" applyBorder="1"/>
    <xf numFmtId="0" fontId="4" fillId="0" borderId="0" xfId="0" applyFont="1"/>
    <xf numFmtId="0" fontId="5" fillId="0" borderId="0" xfId="1"/>
    <xf numFmtId="0" fontId="5" fillId="0" borderId="0" xfId="1" applyAlignment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0" fontId="6" fillId="4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6" fillId="6" borderId="0" xfId="0" applyFont="1" applyFill="1" applyBorder="1"/>
    <xf numFmtId="0" fontId="0" fillId="6" borderId="0" xfId="0" applyFill="1" applyBorder="1"/>
    <xf numFmtId="0" fontId="1" fillId="6" borderId="0" xfId="0" applyFont="1" applyFill="1" applyBorder="1"/>
    <xf numFmtId="0" fontId="0" fillId="0" borderId="0" xfId="0" applyBorder="1"/>
    <xf numFmtId="0" fontId="2" fillId="0" borderId="0" xfId="0" applyFont="1" applyBorder="1"/>
    <xf numFmtId="0" fontId="5" fillId="0" borderId="0" xfId="1" applyBorder="1" applyProtection="1">
      <protection locked="0"/>
    </xf>
    <xf numFmtId="0" fontId="0" fillId="3" borderId="0" xfId="0" applyFill="1"/>
    <xf numFmtId="164" fontId="3" fillId="3" borderId="0" xfId="0" applyNumberFormat="1" applyFont="1" applyFill="1" applyBorder="1"/>
    <xf numFmtId="0" fontId="0" fillId="3" borderId="1" xfId="0" applyFill="1" applyBorder="1"/>
    <xf numFmtId="0" fontId="0" fillId="0" borderId="1" xfId="0" applyBorder="1"/>
    <xf numFmtId="0" fontId="10" fillId="0" borderId="1" xfId="0" applyFont="1" applyBorder="1"/>
    <xf numFmtId="0" fontId="0" fillId="0" borderId="0" xfId="0" applyFill="1" applyBorder="1"/>
    <xf numFmtId="0" fontId="2" fillId="5" borderId="10" xfId="0" applyFont="1" applyFill="1" applyBorder="1"/>
    <xf numFmtId="0" fontId="2" fillId="5" borderId="12" xfId="0" applyFont="1" applyFill="1" applyBorder="1"/>
    <xf numFmtId="0" fontId="2" fillId="5" borderId="0" xfId="0" applyFont="1" applyFill="1" applyBorder="1"/>
    <xf numFmtId="0" fontId="0" fillId="4" borderId="13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1" fillId="4" borderId="13" xfId="0" applyFont="1" applyFill="1" applyBorder="1"/>
    <xf numFmtId="0" fontId="0" fillId="4" borderId="14" xfId="0" applyFill="1" applyBorder="1"/>
    <xf numFmtId="164" fontId="9" fillId="4" borderId="7" xfId="0" applyNumberFormat="1" applyFont="1" applyFill="1" applyBorder="1"/>
    <xf numFmtId="0" fontId="2" fillId="5" borderId="15" xfId="0" applyFont="1" applyFill="1" applyBorder="1"/>
    <xf numFmtId="0" fontId="2" fillId="5" borderId="11" xfId="0" applyFont="1" applyFill="1" applyBorder="1"/>
    <xf numFmtId="0" fontId="2" fillId="5" borderId="2" xfId="0" applyFont="1" applyFill="1" applyBorder="1" applyAlignment="1" applyProtection="1">
      <alignment horizontal="center"/>
      <protection locked="0"/>
    </xf>
    <xf numFmtId="0" fontId="2" fillId="5" borderId="16" xfId="0" applyFont="1" applyFill="1" applyBorder="1" applyAlignment="1" applyProtection="1">
      <alignment horizontal="center"/>
      <protection locked="0"/>
    </xf>
    <xf numFmtId="0" fontId="2" fillId="5" borderId="9" xfId="0" applyFont="1" applyFill="1" applyBorder="1"/>
    <xf numFmtId="0" fontId="2" fillId="5" borderId="3" xfId="0" applyFont="1" applyFill="1" applyBorder="1" applyProtection="1">
      <protection locked="0"/>
    </xf>
    <xf numFmtId="0" fontId="6" fillId="6" borderId="17" xfId="0" applyFont="1" applyFill="1" applyBorder="1"/>
    <xf numFmtId="0" fontId="0" fillId="6" borderId="18" xfId="0" applyFill="1" applyBorder="1"/>
    <xf numFmtId="0" fontId="0" fillId="6" borderId="17" xfId="0" applyFill="1" applyBorder="1"/>
    <xf numFmtId="0" fontId="0" fillId="0" borderId="17" xfId="0" applyBorder="1"/>
    <xf numFmtId="0" fontId="0" fillId="0" borderId="17" xfId="0" applyFill="1" applyBorder="1"/>
    <xf numFmtId="0" fontId="4" fillId="0" borderId="17" xfId="0" applyFont="1" applyBorder="1"/>
    <xf numFmtId="0" fontId="7" fillId="6" borderId="17" xfId="0" applyFont="1" applyFill="1" applyBorder="1"/>
    <xf numFmtId="0" fontId="4" fillId="6" borderId="19" xfId="0" applyFont="1" applyFill="1" applyBorder="1"/>
    <xf numFmtId="0" fontId="0" fillId="6" borderId="20" xfId="0" applyFill="1" applyBorder="1"/>
    <xf numFmtId="0" fontId="0" fillId="6" borderId="21" xfId="0" applyFill="1" applyBorder="1"/>
    <xf numFmtId="0" fontId="1" fillId="6" borderId="18" xfId="0" applyFont="1" applyFill="1" applyBorder="1"/>
    <xf numFmtId="164" fontId="9" fillId="4" borderId="8" xfId="0" applyNumberFormat="1" applyFont="1" applyFill="1" applyBorder="1"/>
    <xf numFmtId="0" fontId="0" fillId="6" borderId="0" xfId="0" applyFill="1"/>
    <xf numFmtId="0" fontId="6" fillId="3" borderId="0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right"/>
    </xf>
    <xf numFmtId="0" fontId="1" fillId="6" borderId="22" xfId="0" applyFont="1" applyFill="1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papperskorg.onlin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svelog.com" TargetMode="External"/><Relationship Id="rId6" Type="http://schemas.openxmlformats.org/officeDocument/2006/relationships/image" Target="../media/image3.png"/><Relationship Id="rId5" Type="http://schemas.openxmlformats.org/officeDocument/2006/relationships/hyperlink" Target="mailto:solkorg@svelog.se?subject=Kontakta%20mig%20f&#246;r%20offert%20SveLog%20Solkorg.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16</xdr:row>
      <xdr:rowOff>152400</xdr:rowOff>
    </xdr:from>
    <xdr:to>
      <xdr:col>9</xdr:col>
      <xdr:colOff>113925</xdr:colOff>
      <xdr:row>19</xdr:row>
      <xdr:rowOff>76138</xdr:rowOff>
    </xdr:to>
    <xdr:pic>
      <xdr:nvPicPr>
        <xdr:cNvPr id="2" name="Bildobjekt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3125" y="4391025"/>
          <a:ext cx="3000000" cy="4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13</xdr:row>
      <xdr:rowOff>108281</xdr:rowOff>
    </xdr:from>
    <xdr:to>
      <xdr:col>3</xdr:col>
      <xdr:colOff>619125</xdr:colOff>
      <xdr:row>20</xdr:row>
      <xdr:rowOff>150458</xdr:rowOff>
    </xdr:to>
    <xdr:pic>
      <xdr:nvPicPr>
        <xdr:cNvPr id="5" name="Bildobjekt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3925" y="2784806"/>
          <a:ext cx="1524000" cy="1385202"/>
        </a:xfrm>
        <a:prstGeom prst="rect">
          <a:avLst/>
        </a:prstGeom>
      </xdr:spPr>
    </xdr:pic>
    <xdr:clientData/>
  </xdr:twoCellAnchor>
  <xdr:twoCellAnchor editAs="oneCell">
    <xdr:from>
      <xdr:col>9</xdr:col>
      <xdr:colOff>9526</xdr:colOff>
      <xdr:row>14</xdr:row>
      <xdr:rowOff>142875</xdr:rowOff>
    </xdr:from>
    <xdr:to>
      <xdr:col>9</xdr:col>
      <xdr:colOff>302420</xdr:colOff>
      <xdr:row>16</xdr:row>
      <xdr:rowOff>85725</xdr:rowOff>
    </xdr:to>
    <xdr:pic>
      <xdr:nvPicPr>
        <xdr:cNvPr id="6" name="Bildobjekt 5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48351" y="3019425"/>
          <a:ext cx="292894" cy="323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16</xdr:row>
      <xdr:rowOff>104775</xdr:rowOff>
    </xdr:from>
    <xdr:to>
      <xdr:col>1</xdr:col>
      <xdr:colOff>2961900</xdr:colOff>
      <xdr:row>19</xdr:row>
      <xdr:rowOff>28513</xdr:rowOff>
    </xdr:to>
    <xdr:pic>
      <xdr:nvPicPr>
        <xdr:cNvPr id="5" name="Bildobjekt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3371850"/>
          <a:ext cx="3000000" cy="4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J7" sqref="J7"/>
    </sheetView>
  </sheetViews>
  <sheetFormatPr defaultRowHeight="15" x14ac:dyDescent="0.25"/>
  <cols>
    <col min="1" max="1" width="9.140625" style="3"/>
    <col min="4" max="4" width="15.28515625" customWidth="1"/>
    <col min="5" max="5" width="1.5703125" customWidth="1"/>
    <col min="6" max="6" width="10.140625" customWidth="1"/>
    <col min="7" max="7" width="19.7109375" style="1" customWidth="1"/>
    <col min="8" max="8" width="2.7109375" style="1" customWidth="1"/>
    <col min="9" max="9" width="10.7109375" customWidth="1"/>
    <col min="11" max="11" width="19.85546875" customWidth="1"/>
    <col min="13" max="13" width="10.5703125" customWidth="1"/>
    <col min="14" max="14" width="9.7109375" customWidth="1"/>
  </cols>
  <sheetData>
    <row r="1" spans="1:11" s="3" customFormat="1" ht="15.75" thickBot="1" x14ac:dyDescent="0.3"/>
    <row r="2" spans="1:11" ht="20.25" customHeight="1" x14ac:dyDescent="0.25">
      <c r="B2" s="34" t="s">
        <v>12</v>
      </c>
      <c r="C2" s="30"/>
      <c r="D2" s="30"/>
      <c r="E2" s="30"/>
      <c r="F2" s="30"/>
      <c r="G2" s="30"/>
      <c r="H2" s="31"/>
      <c r="I2" s="29" t="s">
        <v>29</v>
      </c>
      <c r="J2" s="30"/>
      <c r="K2" s="31"/>
    </row>
    <row r="3" spans="1:11" s="3" customFormat="1" ht="19.5" customHeight="1" thickBot="1" x14ac:dyDescent="0.4">
      <c r="B3" s="35" t="s">
        <v>28</v>
      </c>
      <c r="C3" s="32"/>
      <c r="D3" s="32"/>
      <c r="E3" s="32"/>
      <c r="F3" s="32"/>
      <c r="G3" s="36">
        <f>Resultat!C5</f>
        <v>13281.25</v>
      </c>
      <c r="H3" s="33"/>
      <c r="I3" s="35"/>
      <c r="J3" s="32"/>
      <c r="K3" s="54">
        <f>Resultat!C11-Resultat!C14-Resultat!C15</f>
        <v>41718.75</v>
      </c>
    </row>
    <row r="4" spans="1:11" s="3" customFormat="1" x14ac:dyDescent="0.25">
      <c r="B4" s="43" t="s">
        <v>33</v>
      </c>
      <c r="C4" s="14"/>
      <c r="D4" s="14"/>
      <c r="E4" s="14"/>
      <c r="F4" s="14"/>
      <c r="G4" s="14"/>
      <c r="H4" s="14"/>
      <c r="I4" s="14"/>
      <c r="J4" s="15"/>
      <c r="K4" s="58"/>
    </row>
    <row r="5" spans="1:11" ht="15.75" thickBot="1" x14ac:dyDescent="0.3">
      <c r="B5" s="43" t="s">
        <v>34</v>
      </c>
      <c r="C5" s="14"/>
      <c r="D5" s="14"/>
      <c r="E5" s="14"/>
      <c r="F5" s="14"/>
      <c r="G5" s="14"/>
      <c r="H5" s="14"/>
      <c r="I5" s="14"/>
      <c r="J5" s="15"/>
      <c r="K5" s="44"/>
    </row>
    <row r="6" spans="1:11" s="3" customFormat="1" ht="16.5" thickBot="1" x14ac:dyDescent="0.3">
      <c r="B6" s="45"/>
      <c r="C6" s="15"/>
      <c r="D6" s="15"/>
      <c r="E6" s="15"/>
      <c r="F6" s="57" t="s">
        <v>9</v>
      </c>
      <c r="G6" s="16" t="s">
        <v>10</v>
      </c>
      <c r="H6" s="15"/>
      <c r="I6" s="55"/>
      <c r="J6" s="12" t="s">
        <v>8</v>
      </c>
      <c r="K6" s="44"/>
    </row>
    <row r="7" spans="1:11" ht="15.75" x14ac:dyDescent="0.25">
      <c r="B7" s="46" t="s">
        <v>13</v>
      </c>
      <c r="C7" s="17"/>
      <c r="D7" s="17"/>
      <c r="E7" s="17"/>
      <c r="F7" s="17"/>
      <c r="G7" s="17"/>
      <c r="H7" s="17"/>
      <c r="I7" s="13" t="s">
        <v>11</v>
      </c>
      <c r="J7" s="11">
        <v>50</v>
      </c>
      <c r="K7" s="44" t="s">
        <v>14</v>
      </c>
    </row>
    <row r="8" spans="1:11" ht="15.75" x14ac:dyDescent="0.25">
      <c r="B8" s="47" t="s">
        <v>15</v>
      </c>
      <c r="C8" s="17"/>
      <c r="D8" s="17"/>
      <c r="E8" s="17"/>
      <c r="F8" s="17"/>
      <c r="G8" s="17"/>
      <c r="H8" s="17"/>
      <c r="I8" s="13" t="s">
        <v>11</v>
      </c>
      <c r="J8" s="11">
        <v>175</v>
      </c>
      <c r="K8" s="44" t="s">
        <v>0</v>
      </c>
    </row>
    <row r="9" spans="1:11" s="1" customFormat="1" ht="15.75" x14ac:dyDescent="0.25">
      <c r="A9" s="3"/>
      <c r="B9" s="47" t="s">
        <v>16</v>
      </c>
      <c r="C9" s="17"/>
      <c r="D9" s="17"/>
      <c r="E9" s="17"/>
      <c r="F9" s="17"/>
      <c r="G9" s="17"/>
      <c r="H9" s="17"/>
      <c r="I9" s="13" t="s">
        <v>11</v>
      </c>
      <c r="J9" s="11">
        <v>6</v>
      </c>
      <c r="K9" s="44" t="s">
        <v>17</v>
      </c>
    </row>
    <row r="10" spans="1:11" s="1" customFormat="1" ht="15.75" x14ac:dyDescent="0.25">
      <c r="A10" s="3"/>
      <c r="B10" s="47" t="s">
        <v>32</v>
      </c>
      <c r="C10" s="17"/>
      <c r="D10" s="17"/>
      <c r="E10" s="17"/>
      <c r="F10" s="17"/>
      <c r="G10" s="17"/>
      <c r="H10" s="17"/>
      <c r="I10" s="13" t="s">
        <v>11</v>
      </c>
      <c r="J10" s="11">
        <v>50</v>
      </c>
      <c r="K10" s="44" t="s">
        <v>1</v>
      </c>
    </row>
    <row r="11" spans="1:11" s="3" customFormat="1" ht="15" customHeight="1" x14ac:dyDescent="0.25">
      <c r="B11" s="26" t="s">
        <v>27</v>
      </c>
      <c r="C11" s="38"/>
      <c r="D11" s="38"/>
      <c r="E11" s="38"/>
      <c r="F11" s="38"/>
      <c r="G11" s="38"/>
      <c r="H11" s="38"/>
      <c r="I11" s="38"/>
      <c r="J11" s="39"/>
      <c r="K11" s="44"/>
    </row>
    <row r="12" spans="1:11" s="3" customFormat="1" ht="15" customHeight="1" x14ac:dyDescent="0.25">
      <c r="B12" s="37" t="s">
        <v>26</v>
      </c>
      <c r="C12" s="28"/>
      <c r="D12" s="28"/>
      <c r="E12" s="28"/>
      <c r="F12" s="28"/>
      <c r="G12" s="28"/>
      <c r="H12" s="28"/>
      <c r="I12" s="28"/>
      <c r="J12" s="40"/>
      <c r="K12" s="44"/>
    </row>
    <row r="13" spans="1:11" x14ac:dyDescent="0.25">
      <c r="B13" s="27" t="s">
        <v>31</v>
      </c>
      <c r="C13" s="41"/>
      <c r="D13" s="41"/>
      <c r="E13" s="41"/>
      <c r="F13" s="41"/>
      <c r="G13" s="41"/>
      <c r="H13" s="41"/>
      <c r="I13" s="41"/>
      <c r="J13" s="42"/>
      <c r="K13" s="44"/>
    </row>
    <row r="14" spans="1:11" ht="15.75" x14ac:dyDescent="0.25">
      <c r="B14" s="46"/>
      <c r="C14" s="17"/>
      <c r="D14" s="17"/>
      <c r="E14" s="17"/>
      <c r="F14" s="17"/>
      <c r="G14" s="17"/>
      <c r="H14" s="17"/>
      <c r="I14" s="13"/>
      <c r="J14" s="56"/>
      <c r="K14" s="44"/>
    </row>
    <row r="15" spans="1:11" s="3" customFormat="1" x14ac:dyDescent="0.25">
      <c r="C15" s="17"/>
      <c r="D15" s="17"/>
      <c r="E15" s="17"/>
      <c r="F15" s="17"/>
      <c r="G15" s="17"/>
      <c r="H15" s="17"/>
      <c r="I15" s="17"/>
      <c r="J15" s="17"/>
      <c r="K15" s="44"/>
    </row>
    <row r="16" spans="1:11" x14ac:dyDescent="0.25">
      <c r="B16" s="46"/>
      <c r="C16" s="17"/>
      <c r="D16" s="17"/>
      <c r="E16" s="17"/>
      <c r="F16" s="17"/>
      <c r="G16" s="19"/>
      <c r="H16" s="18" t="s">
        <v>5</v>
      </c>
      <c r="I16" s="3"/>
      <c r="J16" s="17"/>
      <c r="K16" s="44"/>
    </row>
    <row r="17" spans="2:13" x14ac:dyDescent="0.25">
      <c r="B17" s="46"/>
      <c r="C17" s="17"/>
      <c r="D17" s="17"/>
      <c r="E17" s="17"/>
      <c r="F17" s="17"/>
      <c r="G17" s="17"/>
      <c r="H17" s="17"/>
      <c r="I17" s="17"/>
      <c r="J17" s="17"/>
      <c r="K17" s="44"/>
    </row>
    <row r="18" spans="2:13" x14ac:dyDescent="0.25">
      <c r="B18" s="46"/>
      <c r="C18" s="17"/>
      <c r="D18" s="17"/>
      <c r="E18" s="17"/>
      <c r="F18" s="17"/>
      <c r="G18" s="17"/>
      <c r="H18" s="17"/>
      <c r="I18" s="17"/>
      <c r="J18" s="17"/>
      <c r="K18" s="44"/>
    </row>
    <row r="19" spans="2:13" x14ac:dyDescent="0.25">
      <c r="B19" s="46"/>
      <c r="C19" s="17"/>
      <c r="D19" s="17"/>
      <c r="E19" s="17"/>
      <c r="F19" s="17"/>
      <c r="G19" s="17"/>
      <c r="H19" s="17"/>
      <c r="I19" s="17"/>
      <c r="J19" s="17"/>
      <c r="K19" s="44"/>
    </row>
    <row r="20" spans="2:13" x14ac:dyDescent="0.25">
      <c r="B20" s="46"/>
      <c r="C20" s="17"/>
      <c r="D20" s="17"/>
      <c r="E20" s="17"/>
      <c r="F20" s="17"/>
      <c r="G20" s="17"/>
      <c r="H20" s="17"/>
      <c r="I20" s="17"/>
      <c r="J20" s="17"/>
      <c r="K20" s="44"/>
    </row>
    <row r="21" spans="2:13" x14ac:dyDescent="0.25">
      <c r="B21" s="46"/>
      <c r="C21" s="17"/>
      <c r="D21" s="17"/>
      <c r="E21" s="17"/>
      <c r="F21" s="48" t="s">
        <v>18</v>
      </c>
      <c r="G21" s="17"/>
      <c r="H21" s="17"/>
      <c r="I21" s="17"/>
      <c r="J21" s="17"/>
      <c r="K21" s="44"/>
    </row>
    <row r="22" spans="2:13" x14ac:dyDescent="0.25">
      <c r="B22" s="49" t="s">
        <v>6</v>
      </c>
      <c r="C22" s="15"/>
      <c r="D22" s="15"/>
      <c r="E22" s="15"/>
      <c r="F22" s="15"/>
      <c r="G22" s="15"/>
      <c r="H22" s="15"/>
      <c r="I22" s="15"/>
      <c r="J22" s="15"/>
      <c r="K22" s="44"/>
    </row>
    <row r="23" spans="2:13" x14ac:dyDescent="0.25">
      <c r="B23" s="49" t="s">
        <v>7</v>
      </c>
      <c r="C23" s="16"/>
      <c r="D23" s="16"/>
      <c r="E23" s="16"/>
      <c r="F23" s="16"/>
      <c r="G23" s="16"/>
      <c r="H23" s="16"/>
      <c r="I23" s="16"/>
      <c r="J23" s="16"/>
      <c r="K23" s="53"/>
    </row>
    <row r="24" spans="2:13" ht="15.75" x14ac:dyDescent="0.25">
      <c r="B24" s="50" t="s">
        <v>19</v>
      </c>
      <c r="C24" s="51"/>
      <c r="D24" s="51"/>
      <c r="E24" s="51"/>
      <c r="F24" s="51"/>
      <c r="G24" s="51"/>
      <c r="H24" s="51"/>
      <c r="I24" s="51"/>
      <c r="J24" s="51"/>
      <c r="K24" s="52"/>
      <c r="M24" s="13"/>
    </row>
  </sheetData>
  <sheetProtection password="CC77" sheet="1" objects="1" scenarios="1" selectLockedCells="1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workbookViewId="0">
      <selection activeCell="B22" sqref="B22"/>
    </sheetView>
  </sheetViews>
  <sheetFormatPr defaultRowHeight="15" x14ac:dyDescent="0.25"/>
  <cols>
    <col min="2" max="2" width="84.140625" bestFit="1" customWidth="1"/>
    <col min="3" max="3" width="14.5703125" customWidth="1"/>
  </cols>
  <sheetData>
    <row r="2" spans="2:3" x14ac:dyDescent="0.25">
      <c r="B2" s="6" t="s">
        <v>2</v>
      </c>
    </row>
    <row r="3" spans="2:3" s="3" customFormat="1" x14ac:dyDescent="0.25"/>
    <row r="4" spans="2:3" s="3" customFormat="1" x14ac:dyDescent="0.25">
      <c r="B4" s="5" t="s">
        <v>3</v>
      </c>
      <c r="C4" s="5"/>
    </row>
    <row r="5" spans="2:3" s="3" customFormat="1" ht="15.75" x14ac:dyDescent="0.25">
      <c r="B5" s="5" t="s">
        <v>4</v>
      </c>
      <c r="C5" s="7">
        <f>C11-C13+C14</f>
        <v>13281.25</v>
      </c>
    </row>
    <row r="6" spans="2:3" s="3" customFormat="1" ht="15.75" x14ac:dyDescent="0.25">
      <c r="B6" s="20"/>
      <c r="C6" s="21"/>
    </row>
    <row r="7" spans="2:3" x14ac:dyDescent="0.25">
      <c r="B7" s="22" t="s">
        <v>22</v>
      </c>
    </row>
    <row r="8" spans="2:3" s="3" customFormat="1" x14ac:dyDescent="0.25">
      <c r="B8" s="23" t="s">
        <v>20</v>
      </c>
      <c r="C8" s="4">
        <v>700</v>
      </c>
    </row>
    <row r="9" spans="2:3" s="3" customFormat="1" ht="15.75" x14ac:dyDescent="0.25">
      <c r="B9" s="24" t="s">
        <v>21</v>
      </c>
      <c r="C9" s="4">
        <v>150</v>
      </c>
    </row>
    <row r="10" spans="2:3" s="3" customFormat="1" x14ac:dyDescent="0.25"/>
    <row r="11" spans="2:3" s="3" customFormat="1" x14ac:dyDescent="0.25">
      <c r="B11" s="3" t="s">
        <v>23</v>
      </c>
      <c r="C11" s="4">
        <f>Inmatning!J7*Inmatning!J8*Inmatning!J9</f>
        <v>52500</v>
      </c>
    </row>
    <row r="12" spans="2:3" s="3" customFormat="1" x14ac:dyDescent="0.25">
      <c r="C12" s="4"/>
    </row>
    <row r="13" spans="2:3" s="3" customFormat="1" x14ac:dyDescent="0.25">
      <c r="B13" s="25" t="s">
        <v>24</v>
      </c>
      <c r="C13" s="4">
        <f>(C8+C9)*Inmatning!J7</f>
        <v>42500</v>
      </c>
    </row>
    <row r="14" spans="2:3" s="3" customFormat="1" x14ac:dyDescent="0.25">
      <c r="B14" s="25" t="s">
        <v>25</v>
      </c>
      <c r="C14" s="4">
        <f>1/8*(Inmatning!J7*Inmatning!J8*Inmatning!J9)-(1/8*(Inmatning!J7*Inmatning!J8*Inmatning!J9))*Inmatning!J10%</f>
        <v>3281.25</v>
      </c>
    </row>
    <row r="15" spans="2:3" x14ac:dyDescent="0.25">
      <c r="B15" s="25" t="s">
        <v>30</v>
      </c>
      <c r="C15" s="4">
        <f>C9*Inmatning!J7</f>
        <v>7500</v>
      </c>
    </row>
    <row r="16" spans="2:3" s="3" customFormat="1" x14ac:dyDescent="0.25">
      <c r="B16" s="25"/>
      <c r="C16" s="4"/>
    </row>
    <row r="17" spans="1:7" x14ac:dyDescent="0.25">
      <c r="B17" s="1"/>
      <c r="C17" s="2"/>
      <c r="D17" s="1"/>
      <c r="E17" s="1"/>
    </row>
    <row r="18" spans="1:7" x14ac:dyDescent="0.25">
      <c r="B18" s="1"/>
      <c r="C18" s="1"/>
      <c r="D18" s="1"/>
      <c r="E18" s="1"/>
    </row>
    <row r="20" spans="1:7" x14ac:dyDescent="0.25">
      <c r="A20" s="8"/>
      <c r="B20" s="10"/>
      <c r="C20" s="3"/>
      <c r="D20" s="3"/>
      <c r="E20" s="3"/>
      <c r="F20" s="9"/>
      <c r="G20" s="3"/>
    </row>
    <row r="22" spans="1:7" x14ac:dyDescent="0.25">
      <c r="B22" s="3"/>
      <c r="C22" s="3"/>
      <c r="D22" s="3"/>
      <c r="E22" s="3"/>
    </row>
    <row r="25" spans="1:7" x14ac:dyDescent="0.25">
      <c r="A25" s="8"/>
    </row>
  </sheetData>
  <sheetProtection selectLockedCells="1" selectUnlockedCells="1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Inmatning</vt:lpstr>
      <vt:lpstr>Resultat</vt:lpstr>
      <vt:lpstr>Blad3</vt:lpstr>
      <vt:lpstr>Blad1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</dc:creator>
  <cp:lastModifiedBy>Anders</cp:lastModifiedBy>
  <dcterms:created xsi:type="dcterms:W3CDTF">2017-09-03T20:53:07Z</dcterms:created>
  <dcterms:modified xsi:type="dcterms:W3CDTF">2019-11-26T15:46:21Z</dcterms:modified>
</cp:coreProperties>
</file>